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35140FEC-1B23-4B06-A594-8A3E645548FB}" xr6:coauthVersionLast="47" xr6:coauthVersionMax="47" xr10:uidLastSave="{00000000-0000-0000-0000-000000000000}"/>
  <bookViews>
    <workbookView xWindow="19090" yWindow="-110" windowWidth="19420" windowHeight="11020" xr2:uid="{2BB2D92D-E892-40A4-B124-30D6AB1B366B}"/>
  </bookViews>
  <sheets>
    <sheet name="Jembatan" sheetId="1" r:id="rId1"/>
  </sheets>
  <externalReferences>
    <externalReference r:id="rId2"/>
  </externalReferences>
  <definedNames>
    <definedName name="_xlnm.Print_Area" localSheetId="0">Jembatan!$A$1:$G$23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D22" i="1"/>
  <c r="F21" i="1"/>
  <c r="D21" i="1"/>
  <c r="C21" i="1"/>
  <c r="G21" i="1" s="1"/>
  <c r="D20" i="1"/>
  <c r="G20" i="1" s="1"/>
  <c r="F19" i="1"/>
  <c r="E19" i="1"/>
  <c r="D19" i="1"/>
  <c r="C19" i="1"/>
  <c r="G19" i="1" s="1"/>
  <c r="G18" i="1"/>
  <c r="F18" i="1"/>
  <c r="E18" i="1"/>
  <c r="D18" i="1"/>
  <c r="C18" i="1"/>
  <c r="F17" i="1"/>
  <c r="E17" i="1"/>
  <c r="D17" i="1"/>
  <c r="G17" i="1" s="1"/>
  <c r="C17" i="1"/>
  <c r="F16" i="1"/>
  <c r="E16" i="1"/>
  <c r="D16" i="1"/>
  <c r="C16" i="1"/>
  <c r="G16" i="1" s="1"/>
  <c r="F15" i="1"/>
  <c r="G15" i="1" s="1"/>
  <c r="E15" i="1"/>
  <c r="C15" i="1"/>
  <c r="E14" i="1"/>
  <c r="D14" i="1"/>
  <c r="G14" i="1" s="1"/>
  <c r="D13" i="1"/>
  <c r="G13" i="1" s="1"/>
  <c r="G12" i="1"/>
  <c r="E12" i="1"/>
  <c r="D12" i="1"/>
  <c r="C12" i="1"/>
  <c r="F11" i="1"/>
  <c r="E11" i="1"/>
  <c r="D11" i="1"/>
  <c r="C11" i="1"/>
  <c r="G11" i="1" s="1"/>
  <c r="F10" i="1"/>
  <c r="F23" i="1" s="1"/>
  <c r="E10" i="1"/>
  <c r="D10" i="1"/>
  <c r="G10" i="1" s="1"/>
  <c r="E9" i="1"/>
  <c r="D9" i="1"/>
  <c r="C9" i="1"/>
  <c r="G9" i="1" s="1"/>
  <c r="D8" i="1"/>
  <c r="G8" i="1" s="1"/>
  <c r="E7" i="1"/>
  <c r="D7" i="1"/>
  <c r="G7" i="1" s="1"/>
  <c r="E6" i="1"/>
  <c r="E23" i="1" s="1"/>
  <c r="D6" i="1"/>
  <c r="G6" i="1" s="1"/>
  <c r="C6" i="1"/>
  <c r="C23" i="1" s="1"/>
  <c r="D23" i="1" l="1"/>
  <c r="G23" i="1" s="1"/>
</calcChain>
</file>

<file path=xl/sharedStrings.xml><?xml version="1.0" encoding="utf-8"?>
<sst xmlns="http://schemas.openxmlformats.org/spreadsheetml/2006/main" count="46" uniqueCount="27">
  <si>
    <t>Jumlah Jembatan Menurut Bahan Konstruksinya Menurut Kecamatan di</t>
  </si>
  <si>
    <t>Kabupaten Kapuas</t>
  </si>
  <si>
    <t>Kecamatan</t>
  </si>
  <si>
    <t>Jenis Jembatan</t>
  </si>
  <si>
    <t>Jumlah</t>
  </si>
  <si>
    <t>Baja</t>
  </si>
  <si>
    <t>Kayu</t>
  </si>
  <si>
    <t>Beton</t>
  </si>
  <si>
    <t>Komposit</t>
  </si>
  <si>
    <t>Kapuas Kuala</t>
  </si>
  <si>
    <t>-</t>
  </si>
  <si>
    <t>Tamban Catur</t>
  </si>
  <si>
    <t>Kapuas Timur</t>
  </si>
  <si>
    <t>Bataguh</t>
  </si>
  <si>
    <t>Selat</t>
  </si>
  <si>
    <t>Basarang</t>
  </si>
  <si>
    <t>Kapuas Hilir</t>
  </si>
  <si>
    <t>Pulau Petak</t>
  </si>
  <si>
    <t>Kapuas Murung</t>
  </si>
  <si>
    <t>Dadahup</t>
  </si>
  <si>
    <t>Kapuas Barat</t>
  </si>
  <si>
    <t>Mantangai</t>
  </si>
  <si>
    <t>Timpah</t>
  </si>
  <si>
    <t>Kapuas Tengah</t>
  </si>
  <si>
    <t>Pasak Talawang</t>
  </si>
  <si>
    <t>Kapuas Hulu</t>
  </si>
  <si>
    <t>Mandau Talawang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</si>
</sst>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164" fontId="0" fillId="0" borderId="1" xfId="1" applyFont="1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ATA%20PU\Data%202024\BPS\Form%20DD2_Kab.%20Kapuas_2023_Upload%20(FULL).xlsx" TargetMode="External"/><Relationship Id="rId1" Type="http://schemas.openxmlformats.org/officeDocument/2006/relationships/externalLinkPath" Target="file:///C:\DATA%20PU\Data%202024\BPS\Form%20DD2_Kab.%20Kapuas_2023_Upload%20(FUL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ferensiJbt"/>
    </sheetNames>
    <sheetDataSet>
      <sheetData sheetId="0">
        <row r="67">
          <cell r="Q67">
            <v>2</v>
          </cell>
          <cell r="R67">
            <v>11</v>
          </cell>
          <cell r="S67">
            <v>15</v>
          </cell>
        </row>
        <row r="77">
          <cell r="S77">
            <v>5</v>
          </cell>
        </row>
        <row r="141">
          <cell r="Q141">
            <v>2</v>
          </cell>
          <cell r="R141">
            <v>10</v>
          </cell>
          <cell r="S141">
            <v>20</v>
          </cell>
        </row>
        <row r="157">
          <cell r="Q157">
            <v>0</v>
          </cell>
          <cell r="S157">
            <v>1</v>
          </cell>
          <cell r="T157">
            <v>7</v>
          </cell>
        </row>
        <row r="183">
          <cell r="Q183">
            <v>5</v>
          </cell>
          <cell r="S183">
            <v>5</v>
          </cell>
          <cell r="T183">
            <v>3</v>
          </cell>
        </row>
        <row r="195">
          <cell r="Q195">
            <v>1</v>
          </cell>
          <cell r="R195">
            <v>2</v>
          </cell>
          <cell r="T195">
            <v>3</v>
          </cell>
        </row>
        <row r="237">
          <cell r="Q237">
            <v>7</v>
          </cell>
          <cell r="R237">
            <v>1</v>
          </cell>
          <cell r="S237">
            <v>7</v>
          </cell>
          <cell r="T237">
            <v>6</v>
          </cell>
        </row>
        <row r="261">
          <cell r="Q261">
            <v>2</v>
          </cell>
          <cell r="S261">
            <v>9</v>
          </cell>
          <cell r="T261">
            <v>1</v>
          </cell>
        </row>
        <row r="262">
          <cell r="T262">
            <v>1</v>
          </cell>
        </row>
        <row r="264">
          <cell r="T264">
            <v>1</v>
          </cell>
        </row>
        <row r="271">
          <cell r="S271">
            <v>3</v>
          </cell>
        </row>
        <row r="287">
          <cell r="S287">
            <v>8</v>
          </cell>
        </row>
        <row r="297">
          <cell r="S297">
            <v>8</v>
          </cell>
        </row>
        <row r="309">
          <cell r="R309">
            <v>1</v>
          </cell>
          <cell r="S309">
            <v>4</v>
          </cell>
          <cell r="T309">
            <v>1</v>
          </cell>
        </row>
        <row r="319">
          <cell r="Q319">
            <v>1</v>
          </cell>
          <cell r="R319">
            <v>1</v>
          </cell>
          <cell r="T319">
            <v>3</v>
          </cell>
        </row>
        <row r="335">
          <cell r="S335">
            <v>8</v>
          </cell>
        </row>
        <row r="355">
          <cell r="S355">
            <v>10</v>
          </cell>
        </row>
        <row r="377">
          <cell r="Q377">
            <v>1</v>
          </cell>
          <cell r="S377">
            <v>9</v>
          </cell>
          <cell r="T377">
            <v>1</v>
          </cell>
        </row>
        <row r="378">
          <cell r="R378">
            <v>1</v>
          </cell>
        </row>
        <row r="380">
          <cell r="S380">
            <v>1</v>
          </cell>
        </row>
        <row r="382">
          <cell r="S382">
            <v>1</v>
          </cell>
        </row>
        <row r="395">
          <cell r="R395">
            <v>1</v>
          </cell>
          <cell r="S395">
            <v>5</v>
          </cell>
        </row>
        <row r="405">
          <cell r="S405">
            <v>5</v>
          </cell>
        </row>
        <row r="551">
          <cell r="R551">
            <v>2</v>
          </cell>
          <cell r="S551">
            <v>72</v>
          </cell>
        </row>
        <row r="569">
          <cell r="S569">
            <v>9</v>
          </cell>
        </row>
        <row r="585">
          <cell r="R585">
            <v>1</v>
          </cell>
          <cell r="S585">
            <v>7</v>
          </cell>
        </row>
        <row r="599">
          <cell r="S599">
            <v>7</v>
          </cell>
        </row>
        <row r="613">
          <cell r="S613">
            <v>7</v>
          </cell>
        </row>
        <row r="617">
          <cell r="S617">
            <v>2</v>
          </cell>
        </row>
        <row r="653">
          <cell r="S653">
            <v>18</v>
          </cell>
        </row>
        <row r="677">
          <cell r="S677">
            <v>12</v>
          </cell>
        </row>
        <row r="691">
          <cell r="S691">
            <v>7</v>
          </cell>
        </row>
        <row r="692">
          <cell r="S692">
            <v>1</v>
          </cell>
        </row>
        <row r="707">
          <cell r="S707">
            <v>7</v>
          </cell>
        </row>
        <row r="765">
          <cell r="R765">
            <v>1</v>
          </cell>
          <cell r="S765">
            <v>28</v>
          </cell>
        </row>
        <row r="781">
          <cell r="R781">
            <v>1</v>
          </cell>
          <cell r="S781">
            <v>7</v>
          </cell>
        </row>
        <row r="817">
          <cell r="S817">
            <v>18</v>
          </cell>
        </row>
        <row r="831">
          <cell r="S831">
            <v>7</v>
          </cell>
        </row>
        <row r="877">
          <cell r="S877">
            <v>23</v>
          </cell>
        </row>
        <row r="885">
          <cell r="Q885">
            <v>1</v>
          </cell>
          <cell r="S885">
            <v>3</v>
          </cell>
        </row>
        <row r="923">
          <cell r="R923">
            <v>1</v>
          </cell>
          <cell r="S923">
            <v>18</v>
          </cell>
        </row>
        <row r="969">
          <cell r="Q969">
            <v>1</v>
          </cell>
          <cell r="R969">
            <v>8</v>
          </cell>
          <cell r="S969">
            <v>14</v>
          </cell>
        </row>
        <row r="989">
          <cell r="S989">
            <v>10</v>
          </cell>
        </row>
        <row r="1003">
          <cell r="Q1003">
            <v>1</v>
          </cell>
          <cell r="S1003">
            <v>6</v>
          </cell>
        </row>
        <row r="1019">
          <cell r="S1019">
            <v>8</v>
          </cell>
        </row>
        <row r="1071">
          <cell r="S1071">
            <v>26</v>
          </cell>
        </row>
        <row r="1083">
          <cell r="S1083">
            <v>6</v>
          </cell>
        </row>
        <row r="1101">
          <cell r="S1101">
            <v>9</v>
          </cell>
        </row>
        <row r="1109">
          <cell r="S1109">
            <v>4</v>
          </cell>
        </row>
        <row r="1117">
          <cell r="S1117">
            <v>4</v>
          </cell>
        </row>
        <row r="1121">
          <cell r="R1121">
            <v>1</v>
          </cell>
          <cell r="S1121">
            <v>1</v>
          </cell>
        </row>
        <row r="1135">
          <cell r="S1135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C5FF5-2CAE-460C-9D50-EFEE5D682CD8}">
  <dimension ref="A1:G24"/>
  <sheetViews>
    <sheetView tabSelected="1" view="pageBreakPreview" zoomScale="112" zoomScaleNormal="100" zoomScaleSheetLayoutView="112" workbookViewId="0">
      <selection activeCell="F7" sqref="F7"/>
    </sheetView>
  </sheetViews>
  <sheetFormatPr defaultRowHeight="14.4" x14ac:dyDescent="0.3"/>
  <sheetData>
    <row r="1" spans="1:7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1" t="s">
        <v>1</v>
      </c>
      <c r="B2" s="1"/>
    </row>
    <row r="4" spans="1:7" x14ac:dyDescent="0.3">
      <c r="A4" s="2" t="s">
        <v>2</v>
      </c>
      <c r="B4" s="2"/>
      <c r="C4" s="3" t="s">
        <v>3</v>
      </c>
      <c r="D4" s="3"/>
      <c r="E4" s="3"/>
      <c r="F4" s="3"/>
      <c r="G4" s="2" t="s">
        <v>4</v>
      </c>
    </row>
    <row r="5" spans="1:7" x14ac:dyDescent="0.3">
      <c r="A5" s="2"/>
      <c r="B5" s="2"/>
      <c r="C5" s="4" t="s">
        <v>5</v>
      </c>
      <c r="D5" s="4" t="s">
        <v>6</v>
      </c>
      <c r="E5" s="4" t="s">
        <v>7</v>
      </c>
      <c r="F5" s="4" t="s">
        <v>8</v>
      </c>
      <c r="G5" s="2"/>
    </row>
    <row r="6" spans="1:7" x14ac:dyDescent="0.3">
      <c r="A6" s="5" t="s">
        <v>9</v>
      </c>
      <c r="B6" s="5"/>
      <c r="C6" s="6">
        <f>[1]ReferensiJbt!$Q$67+[1]ReferensiJbt!$Q$885</f>
        <v>3</v>
      </c>
      <c r="D6" s="6">
        <f>[1]ReferensiJbt!$S$67+[1]ReferensiJbt!$S$885+[1]ReferensiJbt!$S$1019</f>
        <v>26</v>
      </c>
      <c r="E6" s="6">
        <f>[1]ReferensiJbt!$R$67</f>
        <v>11</v>
      </c>
      <c r="F6" s="6" t="s">
        <v>10</v>
      </c>
      <c r="G6" s="6">
        <f>SUM(C6:F6)</f>
        <v>40</v>
      </c>
    </row>
    <row r="7" spans="1:7" x14ac:dyDescent="0.3">
      <c r="A7" s="5" t="s">
        <v>11</v>
      </c>
      <c r="B7" s="5"/>
      <c r="C7" s="6" t="s">
        <v>10</v>
      </c>
      <c r="D7" s="6">
        <f>[1]ReferensiJbt!$S$77+[1]ReferensiJbt!$S$923+[1]ReferensiJbt!$S$989+[1]ReferensiJbt!$S$1071</f>
        <v>59</v>
      </c>
      <c r="E7" s="6">
        <f>[1]ReferensiJbt!$R$923</f>
        <v>1</v>
      </c>
      <c r="F7" s="6" t="s">
        <v>10</v>
      </c>
      <c r="G7" s="6">
        <f>SUM(C7:F7)</f>
        <v>60</v>
      </c>
    </row>
    <row r="8" spans="1:7" x14ac:dyDescent="0.3">
      <c r="A8" s="5" t="s">
        <v>12</v>
      </c>
      <c r="B8" s="5"/>
      <c r="C8" s="6" t="s">
        <v>10</v>
      </c>
      <c r="D8" s="6">
        <f>[1]ReferensiJbt!$S$335+[1]ReferensiJbt!$S$877</f>
        <v>31</v>
      </c>
      <c r="E8" s="6" t="s">
        <v>10</v>
      </c>
      <c r="F8" s="6" t="s">
        <v>10</v>
      </c>
      <c r="G8" s="6">
        <f t="shared" ref="G8:G22" si="0">SUM(C8:F8)</f>
        <v>31</v>
      </c>
    </row>
    <row r="9" spans="1:7" x14ac:dyDescent="0.3">
      <c r="A9" s="7" t="s">
        <v>13</v>
      </c>
      <c r="B9" s="7"/>
      <c r="C9" s="6">
        <f>[1]ReferensiJbt!$Q$969+[1]ReferensiJbt!$Q$1003</f>
        <v>2</v>
      </c>
      <c r="D9" s="6">
        <f>[1]ReferensiJbt!$S$355+[1]ReferensiJbt!$S$969+[1]ReferensiJbt!$S$1003</f>
        <v>30</v>
      </c>
      <c r="E9" s="6">
        <f>[1]ReferensiJbt!$R$969</f>
        <v>8</v>
      </c>
      <c r="F9" s="6" t="s">
        <v>10</v>
      </c>
      <c r="G9" s="6">
        <f t="shared" si="0"/>
        <v>40</v>
      </c>
    </row>
    <row r="10" spans="1:7" x14ac:dyDescent="0.3">
      <c r="A10" s="7" t="s">
        <v>14</v>
      </c>
      <c r="B10" s="7"/>
      <c r="C10" s="6" t="s">
        <v>10</v>
      </c>
      <c r="D10" s="6">
        <f>[1]ReferensiJbt!$S$271+[1]ReferensiJbt!$S$309+[1]ReferensiJbt!$S$617+[1]ReferensiJbt!$S$707+[1]ReferensiJbt!$S$1121</f>
        <v>17</v>
      </c>
      <c r="E10" s="6">
        <f>[1]ReferensiJbt!$R$309+[1]ReferensiJbt!$R$1121+[1]ReferensiJbt!$R$378</f>
        <v>3</v>
      </c>
      <c r="F10" s="6">
        <f>[1]ReferensiJbt!$T$309</f>
        <v>1</v>
      </c>
      <c r="G10" s="6">
        <f>SUM(C10:F10)</f>
        <v>21</v>
      </c>
    </row>
    <row r="11" spans="1:7" x14ac:dyDescent="0.3">
      <c r="A11" s="7" t="s">
        <v>15</v>
      </c>
      <c r="B11" s="7"/>
      <c r="C11" s="6">
        <f>[1]ReferensiJbt!$Q$377</f>
        <v>1</v>
      </c>
      <c r="D11" s="6">
        <f>[1]ReferensiJbt!$S$377+[1]ReferensiJbt!$S$395+[1]ReferensiJbt!$S$613</f>
        <v>21</v>
      </c>
      <c r="E11" s="6">
        <f>[1]ReferensiJbt!$R$395</f>
        <v>1</v>
      </c>
      <c r="F11" s="6">
        <f>[1]ReferensiJbt!$T$262+[1]ReferensiJbt!$T$264+[1]ReferensiJbt!$T$377+[1]ReferensiJbt!$T$262+[1]ReferensiJbt!$T$264</f>
        <v>5</v>
      </c>
      <c r="G11" s="6">
        <f t="shared" si="0"/>
        <v>28</v>
      </c>
    </row>
    <row r="12" spans="1:7" x14ac:dyDescent="0.3">
      <c r="A12" s="7" t="s">
        <v>16</v>
      </c>
      <c r="B12" s="7"/>
      <c r="C12" s="6">
        <f>[1]ReferensiJbt!$Q$141</f>
        <v>2</v>
      </c>
      <c r="D12" s="6">
        <f>[1]ReferensiJbt!$S$141+[1]ReferensiJbt!$S$653+[1]ReferensiJbt!$S$380</f>
        <v>39</v>
      </c>
      <c r="E12" s="6">
        <f>[1]ReferensiJbt!$R$141</f>
        <v>10</v>
      </c>
      <c r="F12" s="6" t="s">
        <v>10</v>
      </c>
      <c r="G12" s="6">
        <f t="shared" si="0"/>
        <v>51</v>
      </c>
    </row>
    <row r="13" spans="1:7" x14ac:dyDescent="0.3">
      <c r="A13" s="7" t="s">
        <v>17</v>
      </c>
      <c r="B13" s="7"/>
      <c r="C13" s="6" t="s">
        <v>10</v>
      </c>
      <c r="D13" s="6">
        <f>[1]ReferensiJbt!$S$287+[1]ReferensiJbt!$S$692</f>
        <v>9</v>
      </c>
      <c r="E13" s="6" t="s">
        <v>10</v>
      </c>
      <c r="F13" s="6" t="s">
        <v>10</v>
      </c>
      <c r="G13" s="6">
        <f t="shared" si="0"/>
        <v>9</v>
      </c>
    </row>
    <row r="14" spans="1:7" x14ac:dyDescent="0.3">
      <c r="A14" s="7" t="s">
        <v>18</v>
      </c>
      <c r="B14" s="7"/>
      <c r="C14" s="6" t="s">
        <v>10</v>
      </c>
      <c r="D14" s="6">
        <f>[1]ReferensiJbt!$S$781+[1]ReferensiJbt!$S$831</f>
        <v>14</v>
      </c>
      <c r="E14" s="6">
        <f>[1]ReferensiJbt!$R$781</f>
        <v>1</v>
      </c>
      <c r="F14" s="6" t="s">
        <v>10</v>
      </c>
      <c r="G14" s="6">
        <f t="shared" si="0"/>
        <v>15</v>
      </c>
    </row>
    <row r="15" spans="1:7" x14ac:dyDescent="0.3">
      <c r="A15" s="7" t="s">
        <v>19</v>
      </c>
      <c r="B15" s="7"/>
      <c r="C15" s="6">
        <f>[1]ReferensiJbt!$Q$319</f>
        <v>1</v>
      </c>
      <c r="D15" s="6" t="s">
        <v>10</v>
      </c>
      <c r="E15" s="6">
        <f>[1]ReferensiJbt!$R$319</f>
        <v>1</v>
      </c>
      <c r="F15" s="6">
        <f>[1]ReferensiJbt!$T$319</f>
        <v>3</v>
      </c>
      <c r="G15" s="6">
        <f t="shared" si="0"/>
        <v>5</v>
      </c>
    </row>
    <row r="16" spans="1:7" x14ac:dyDescent="0.3">
      <c r="A16" s="7" t="s">
        <v>20</v>
      </c>
      <c r="B16" s="7"/>
      <c r="C16" s="8">
        <f>[1]ReferensiJbt!$Q$157</f>
        <v>0</v>
      </c>
      <c r="D16" s="6">
        <f>[1]ReferensiJbt!$S$157+[1]ReferensiJbt!$S$405+[1]ReferensiJbt!$S$691+[1]ReferensiJbt!$S$765+[1]ReferensiJbt!$S$1135</f>
        <v>48</v>
      </c>
      <c r="E16" s="6">
        <f>[1]ReferensiJbt!$R$765</f>
        <v>1</v>
      </c>
      <c r="F16" s="6">
        <f>[1]ReferensiJbt!$T$157</f>
        <v>7</v>
      </c>
      <c r="G16" s="6">
        <f t="shared" si="0"/>
        <v>56</v>
      </c>
    </row>
    <row r="17" spans="1:7" x14ac:dyDescent="0.3">
      <c r="A17" s="7" t="s">
        <v>21</v>
      </c>
      <c r="B17" s="7"/>
      <c r="C17" s="6">
        <f>[1]ReferensiJbt!$Q$183</f>
        <v>5</v>
      </c>
      <c r="D17" s="6">
        <f>[1]ReferensiJbt!$S$183+[1]ReferensiJbt!$S$551+[1]ReferensiJbt!$S$817+[1]ReferensiJbt!$S$1117</f>
        <v>99</v>
      </c>
      <c r="E17" s="6">
        <f>[1]ReferensiJbt!$R$551</f>
        <v>2</v>
      </c>
      <c r="F17" s="6">
        <f>[1]ReferensiJbt!$T$183</f>
        <v>3</v>
      </c>
      <c r="G17" s="6">
        <f t="shared" si="0"/>
        <v>109</v>
      </c>
    </row>
    <row r="18" spans="1:7" x14ac:dyDescent="0.3">
      <c r="A18" s="7" t="s">
        <v>22</v>
      </c>
      <c r="B18" s="7"/>
      <c r="C18" s="6">
        <f>[1]ReferensiJbt!$Q$195</f>
        <v>1</v>
      </c>
      <c r="D18" s="6">
        <f>[1]ReferensiJbt!$S$569</f>
        <v>9</v>
      </c>
      <c r="E18" s="6">
        <f>[1]ReferensiJbt!$R$195</f>
        <v>2</v>
      </c>
      <c r="F18" s="6">
        <f>[1]ReferensiJbt!$T$195</f>
        <v>3</v>
      </c>
      <c r="G18" s="6">
        <f t="shared" si="0"/>
        <v>15</v>
      </c>
    </row>
    <row r="19" spans="1:7" x14ac:dyDescent="0.3">
      <c r="A19" s="7" t="s">
        <v>23</v>
      </c>
      <c r="B19" s="7"/>
      <c r="C19" s="6">
        <f>[1]ReferensiJbt!$Q$237</f>
        <v>7</v>
      </c>
      <c r="D19" s="6">
        <f>[1]ReferensiJbt!$S$237+[1]ReferensiJbt!$S$585+[1]ReferensiJbt!$S$1101+[1]ReferensiJbt!$S$382</f>
        <v>24</v>
      </c>
      <c r="E19" s="6">
        <f>[1]ReferensiJbt!$R$237+[1]ReferensiJbt!$R$585</f>
        <v>2</v>
      </c>
      <c r="F19" s="6">
        <f>[1]ReferensiJbt!$T$237</f>
        <v>6</v>
      </c>
      <c r="G19" s="6">
        <f t="shared" si="0"/>
        <v>39</v>
      </c>
    </row>
    <row r="20" spans="1:7" x14ac:dyDescent="0.3">
      <c r="A20" s="7" t="s">
        <v>24</v>
      </c>
      <c r="B20" s="7"/>
      <c r="C20" s="8">
        <v>0</v>
      </c>
      <c r="D20" s="6">
        <f>[1]ReferensiJbt!$S$297</f>
        <v>8</v>
      </c>
      <c r="E20" s="6" t="s">
        <v>10</v>
      </c>
      <c r="F20" s="8">
        <v>0</v>
      </c>
      <c r="G20" s="6">
        <f t="shared" si="0"/>
        <v>8</v>
      </c>
    </row>
    <row r="21" spans="1:7" x14ac:dyDescent="0.3">
      <c r="A21" s="7" t="s">
        <v>25</v>
      </c>
      <c r="B21" s="7"/>
      <c r="C21" s="6">
        <f>[1]ReferensiJbt!$Q$261</f>
        <v>2</v>
      </c>
      <c r="D21" s="6">
        <f>[1]ReferensiJbt!$S$261+[1]ReferensiJbt!$S$599+[1]ReferensiJbt!$S$677+[1]ReferensiJbt!$S$1109</f>
        <v>32</v>
      </c>
      <c r="E21" s="6" t="s">
        <v>10</v>
      </c>
      <c r="F21" s="6">
        <f>[1]ReferensiJbt!$T$261</f>
        <v>1</v>
      </c>
      <c r="G21" s="6">
        <f t="shared" si="0"/>
        <v>35</v>
      </c>
    </row>
    <row r="22" spans="1:7" x14ac:dyDescent="0.3">
      <c r="A22" s="7" t="s">
        <v>26</v>
      </c>
      <c r="B22" s="7"/>
      <c r="C22" s="6" t="s">
        <v>10</v>
      </c>
      <c r="D22" s="6">
        <f>[1]ReferensiJbt!$S$1083</f>
        <v>6</v>
      </c>
      <c r="E22" s="6" t="s">
        <v>10</v>
      </c>
      <c r="F22" s="8">
        <v>0</v>
      </c>
      <c r="G22" s="6">
        <f t="shared" si="0"/>
        <v>6</v>
      </c>
    </row>
    <row r="23" spans="1:7" x14ac:dyDescent="0.3">
      <c r="A23" s="3" t="s">
        <v>4</v>
      </c>
      <c r="B23" s="3"/>
      <c r="C23" s="6">
        <f>SUM(C6:C22)</f>
        <v>24</v>
      </c>
      <c r="D23" s="6">
        <f>SUM(D6:D22)</f>
        <v>472</v>
      </c>
      <c r="E23" s="6">
        <f>SUM(E6:E22)</f>
        <v>43</v>
      </c>
      <c r="F23" s="6">
        <f>SUM(F6:F22)</f>
        <v>29</v>
      </c>
      <c r="G23" s="6">
        <f>SUM(C23:F23)</f>
        <v>568</v>
      </c>
    </row>
    <row r="24" spans="1:7" x14ac:dyDescent="0.3">
      <c r="F24" s="9"/>
      <c r="G24" s="10"/>
    </row>
  </sheetData>
  <mergeCells count="20">
    <mergeCell ref="A22:B22"/>
    <mergeCell ref="A23:B23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1:G1"/>
    <mergeCell ref="A2:B2"/>
    <mergeCell ref="A4:B5"/>
    <mergeCell ref="C4:F4"/>
    <mergeCell ref="G4:G5"/>
    <mergeCell ref="A9:B9"/>
  </mergeCells>
  <pageMargins left="0.70866141732283472" right="0.70866141732283472" top="0.74803149606299213" bottom="0.74803149606299213" header="0.31496062992125984" footer="0.31496062992125984"/>
  <pageSetup paperSize="9" scale="135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Jembatan</vt:lpstr>
      <vt:lpstr>Jembatan!Print_Area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Rahmansyah Sumadi</dc:creator>
  <cp:lastModifiedBy>Anton Rahmansyah Sumadi</cp:lastModifiedBy>
  <dcterms:created xsi:type="dcterms:W3CDTF">2024-05-02T07:30:17Z</dcterms:created>
  <dcterms:modified xsi:type="dcterms:W3CDTF">2024-05-02T07:30:45Z</dcterms:modified>
</cp:coreProperties>
</file>